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3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media/image1.wmf" ContentType="image/x-wmf"/>
  <Override PartName="/xl/media/image2.wmf" ContentType="image/x-wmf"/>
  <Override PartName="/xl/media/image3.wmf" ContentType="image/x-wmf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Обоснование" sheetId="1" state="visible" r:id="rId2"/>
  </sheets>
  <externalReferences>
    <externalReference r:id="rId3"/>
    <externalReference r:id="rId4"/>
    <externalReference r:id="rId5"/>
  </externalReferences>
  <definedNames>
    <definedName function="false" hidden="false" localSheetId="0" name="_xlnm.Print_Area" vbProcedure="false">Обоснование!$A$1:$AC$34</definedName>
    <definedName function="false" hidden="true" localSheetId="0" name="_xlnm._FilterDatabase" vbProcedure="false">Обоснование!$A$17:$AC$20</definedName>
    <definedName function="false" hidden="false" name="ДА_НЕТ" vbProcedure="false">[1]Прочее!$A$2:$A$3</definedName>
    <definedName function="false" hidden="false" name="длолдо" vbProcedure="false">[2]ОКЕИ!$A$3:#REF!</definedName>
    <definedName function="false" hidden="false" name="ЗАКАЗЧИК" vbProcedure="false">[1]ЗАКАЗЧИК!$A$2:$A$102</definedName>
    <definedName function="false" hidden="false" name="НЕОБХОДИМОСТЬ_ПУБЛИКАЦИИ" vbProcedure="false">[1]НеобходимостьПубликации!$A$2:$A$3</definedName>
    <definedName function="false" hidden="false" name="нет" vbProcedure="false">[2]Прочее!$A$2:$A$3</definedName>
    <definedName function="false" hidden="false" name="ОКАТО" vbProcedure="false">[1]ОКАТО!$A$2:$A$33117</definedName>
    <definedName function="false" hidden="false" name="ОКВЭД" vbProcedure="false">[1]ОКВЭД!$A$2:$A$1843</definedName>
    <definedName function="false" hidden="false" name="ОКДП" vbProcedure="false">[1]ОКДП!$A$2:$A$45074</definedName>
    <definedName function="false" hidden="false" name="ОКЕИ" vbProcedure="false">[1]ОКЕИ!$A$3:$A$116</definedName>
    <definedName function="false" hidden="false" name="подгруппа" vbProcedure="false">#REF!</definedName>
    <definedName function="false" hidden="false" name="ПРИЧИНА_ЕП" vbProcedure="false">[1]ПричинаЕП!$A$2:$A$31</definedName>
    <definedName function="false" hidden="false" name="ПСП_ЦАУК" vbProcedure="false">[1]ПСП_ЦАУК!$A$2:$A$9</definedName>
    <definedName function="false" hidden="false" name="СП_ЗАКАЗЧИКА" vbProcedure="false">[1]СП_ЗАКАЗЧИКА!$A$1:$A$100</definedName>
    <definedName function="false" hidden="false" name="Список_предприятий" vbProcedure="false">[3]Справочник!$C$2:$C$13</definedName>
    <definedName function="false" hidden="false" name="СПОСОБ_ЗАКУПКИ" vbProcedure="false">[1]СпособЗакупки!$A$2:$A$9</definedName>
    <definedName function="false" hidden="false" name="СТАВКА_НДС" vbProcedure="false">[1]СТАВКА_НДС!$A$2:$A$6</definedName>
    <definedName function="false" hidden="false" name="ТИП_ПЛАНА" vbProcedure="false">'[1]Тип плана'!$A$2:$A$5</definedName>
    <definedName function="false" hidden="false" name="ТИП_ПРОГРАММЫ" vbProcedure="false">'[1]Тип программы'!$A$2:$A$6</definedName>
    <definedName function="false" hidden="false" name="ФОРМА_ПРОВЕДЕНИЯ" vbProcedure="false">[1]ФормаПроведения!$A$2:$A$3</definedName>
    <definedName function="false" hidden="false" name="ЭТП" vbProcedure="false">[1]ЭТП!$A$2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P18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19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8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9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9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9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9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<sst xmlns="http://schemas.openxmlformats.org/spreadsheetml/2006/main" count="86" uniqueCount="82">
  <si>
    <t xml:space="preserve">Приложение №3</t>
  </si>
  <si>
    <t xml:space="preserve">к Положению о закупке товаров, рабо, услуг</t>
  </si>
  <si>
    <t xml:space="preserve">для нужд Управляемых обществ ООО "РКС-Холдинг"</t>
  </si>
  <si>
    <t xml:space="preserve">Исходные данные о потребности:</t>
  </si>
  <si>
    <t xml:space="preserve">Наименование Общества - Заказчика </t>
  </si>
  <si>
    <t xml:space="preserve">ООО "Самарские коммунальные системы"</t>
  </si>
  <si>
    <t xml:space="preserve">Код группы/подгруппы</t>
  </si>
  <si>
    <t xml:space="preserve">Наименование подгруппы</t>
  </si>
  <si>
    <t xml:space="preserve">Наименование группы</t>
  </si>
  <si>
    <t xml:space="preserve">Предмет закупки</t>
  </si>
  <si>
    <t xml:space="preserve">Место поставки, выполнения работ или оказания услуг</t>
  </si>
  <si>
    <t xml:space="preserve">г. Самара</t>
  </si>
  <si>
    <t xml:space="preserve">Указать доп.затраты включаемые в цену договора (транспортные расходы, повышенная гарантия, обучение и т.п.)</t>
  </si>
  <si>
    <t xml:space="preserve">Обучение</t>
  </si>
  <si>
    <t xml:space="preserve">№ п/п</t>
  </si>
  <si>
    <t xml:space="preserve">Код ЕНС</t>
  </si>
  <si>
    <t xml:space="preserve">Наименование потребности</t>
  </si>
  <si>
    <t xml:space="preserve">Ед. изм</t>
  </si>
  <si>
    <t xml:space="preserve">Кол-во к поставке</t>
  </si>
  <si>
    <t xml:space="preserve">Источник № 1 "Цены текущих договоров 2023 года"</t>
  </si>
  <si>
    <r>
      <rPr>
        <b val="true"/>
        <sz val="12"/>
        <rFont val="Times New Roman"/>
        <family val="1"/>
        <charset val="204"/>
      </rPr>
      <t xml:space="preserve">
</t>
    </r>
    <r>
      <rPr>
        <b val="true"/>
        <sz val="10"/>
        <rFont val="Times New Roman"/>
        <family val="1"/>
        <charset val="204"/>
      </rPr>
      <t xml:space="preserve">Индекс роста цен для пересчета цен _____г. к уровню цен _____г.</t>
    </r>
  </si>
  <si>
    <r>
      <rPr>
        <b val="true"/>
        <sz val="14"/>
        <rFont val="Times New Roman"/>
        <family val="1"/>
        <charset val="204"/>
      </rPr>
      <t xml:space="preserve"> </t>
    </r>
    <r>
      <rPr>
        <b val="true"/>
        <sz val="10"/>
        <rFont val="Times New Roman"/>
        <family val="1"/>
        <charset val="204"/>
      </rPr>
      <t xml:space="preserve"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</si>
  <si>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</si>
  <si>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 val="true"/>
        <sz val="14"/>
        <rFont val="Times New Roman"/>
        <family val="1"/>
        <charset val="204"/>
      </rPr>
      <t xml:space="preserve">НМЦ: 
</t>
    </r>
    <r>
      <rPr>
        <b val="true"/>
        <sz val="10"/>
        <rFont val="Times New Roman"/>
        <family val="1"/>
        <charset val="204"/>
      </rPr>
      <t xml:space="preserve">Средняя цена руб. за ед. изм. </t>
    </r>
    <r>
      <rPr>
        <b val="true"/>
        <sz val="10"/>
        <color rgb="FFFF0000"/>
        <rFont val="Times New Roman"/>
        <family val="1"/>
        <charset val="204"/>
      </rPr>
      <t xml:space="preserve">без </t>
    </r>
    <r>
      <rPr>
        <b val="true"/>
        <sz val="10"/>
        <rFont val="Times New Roman"/>
        <family val="1"/>
        <charset val="204"/>
      </rPr>
      <t xml:space="preserve">НДС </t>
    </r>
  </si>
  <si>
    <r>
      <rPr>
        <b val="true"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 val="true"/>
        <sz val="10"/>
        <color rgb="FFFF0000"/>
        <rFont val="Times New Roman"/>
        <family val="1"/>
        <charset val="204"/>
      </rPr>
      <t xml:space="preserve">без </t>
    </r>
    <r>
      <rPr>
        <b val="true"/>
        <sz val="10"/>
        <rFont val="Times New Roman"/>
        <family val="1"/>
        <charset val="204"/>
      </rPr>
      <t xml:space="preserve">НДС</t>
    </r>
  </si>
  <si>
    <r>
      <rPr>
        <b val="true"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 val="true"/>
        <sz val="10"/>
        <color rgb="FF000000"/>
        <rFont val="Times New Roman"/>
        <family val="1"/>
        <charset val="204"/>
      </rPr>
      <t xml:space="preserve">        </t>
    </r>
    <r>
      <rPr>
        <i val="true"/>
        <sz val="10"/>
        <color rgb="FFFF0000"/>
        <rFont val="Times New Roman"/>
        <family val="1"/>
        <charset val="204"/>
      </rPr>
      <t xml:space="preserve"> (не должен превышать 33%)</t>
    </r>
  </si>
  <si>
    <t xml:space="preserve">цена за ед.изм. без НДС</t>
  </si>
  <si>
    <t xml:space="preserve">№  договора</t>
  </si>
  <si>
    <t xml:space="preserve">дата  договора</t>
  </si>
  <si>
    <t xml:space="preserve">Наименование контрагента</t>
  </si>
  <si>
    <t xml:space="preserve">Источник № 2 "Предложения от потенциальных контрагентов"</t>
  </si>
  <si>
    <t xml:space="preserve">Источник № 3 "Данные реестра договоров  http://www.zakupki.gov.ru"</t>
  </si>
  <si>
    <t xml:space="preserve">Источник № 4 "Данные из открытых источников: прайс-листы из сети Интернет"</t>
  </si>
  <si>
    <t xml:space="preserve">Поставщик 1</t>
  </si>
  <si>
    <t xml:space="preserve">Поставщик 2</t>
  </si>
  <si>
    <t xml:space="preserve">Поставщик 3</t>
  </si>
  <si>
    <t xml:space="preserve">Поставщик 4</t>
  </si>
  <si>
    <t xml:space="preserve">Поставщик 5</t>
  </si>
  <si>
    <t xml:space="preserve">номер извещения 1 </t>
  </si>
  <si>
    <t xml:space="preserve">номер извещения 2</t>
  </si>
  <si>
    <t xml:space="preserve">номер извещения 3</t>
  </si>
  <si>
    <t xml:space="preserve">номер извещения 4</t>
  </si>
  <si>
    <t xml:space="preserve">номер извещения 5</t>
  </si>
  <si>
    <t xml:space="preserve">адрес сайта 1</t>
  </si>
  <si>
    <t xml:space="preserve">адрес сайта 2</t>
  </si>
  <si>
    <t xml:space="preserve">адрес сайта 3</t>
  </si>
  <si>
    <t xml:space="preserve">адрес сайта 4</t>
  </si>
  <si>
    <t xml:space="preserve">адрес сайта 5</t>
  </si>
  <si>
    <t xml:space="preserve">12.1.</t>
  </si>
  <si>
    <t xml:space="preserve">12.2.</t>
  </si>
  <si>
    <t xml:space="preserve">12.3.</t>
  </si>
  <si>
    <t xml:space="preserve">12.4.</t>
  </si>
  <si>
    <t xml:space="preserve">12.5.</t>
  </si>
  <si>
    <t xml:space="preserve">12.6.</t>
  </si>
  <si>
    <t xml:space="preserve">12.7.</t>
  </si>
  <si>
    <t xml:space="preserve">12.8.</t>
  </si>
  <si>
    <t xml:space="preserve">12.9.</t>
  </si>
  <si>
    <t xml:space="preserve">12.10.</t>
  </si>
  <si>
    <t xml:space="preserve">12.11.</t>
  </si>
  <si>
    <t xml:space="preserve">12.12.</t>
  </si>
  <si>
    <t xml:space="preserve">12.13.</t>
  </si>
  <si>
    <t xml:space="preserve">12.14.</t>
  </si>
  <si>
    <t xml:space="preserve">12.15.</t>
  </si>
  <si>
    <t xml:space="preserve">Обучение требованиям охраны труда для работников общества согласно индивидуальных программ обучения, разработанных индивидуально в соответствии с Постановлением  Правительства РФ от 24.12.2021 №2464 О порядке обучение по охране труда и проверки знания требований охраны труда, по программам А, Б, В, СИЗ, ОПП, для каждой профессии, согласно штатному расписанию, специфике деятельности организации, условиям труда и рискам, трудовым функциям работников</t>
  </si>
  <si>
    <t xml:space="preserve">человек</t>
  </si>
  <si>
    <t xml:space="preserve">159</t>
  </si>
  <si>
    <t xml:space="preserve">АНО ДПО «ПРАВО»</t>
  </si>
  <si>
    <t xml:space="preserve">Обучение и проверка знаний, практических навыков и умений, безопасных методов и приемов выполнения работ в ОЗП, в программе предусмотреть изучение безопасных методов и приемов выполнения работ при работе на высоте(1-3 группы)</t>
  </si>
  <si>
    <t xml:space="preserve">Г-000147845/32</t>
  </si>
  <si>
    <t xml:space="preserve">ЧОУ ДПО "УЦ"Промэнергобезопасность"</t>
  </si>
  <si>
    <t xml:space="preserve">Общая НМЦ договора установлена Заказчиком</t>
  </si>
  <si>
    <t xml:space="preserve">Приложения:</t>
  </si>
  <si>
    <t xml:space="preserve">1.</t>
  </si>
  <si>
    <t xml:space="preserve">2.</t>
  </si>
  <si>
    <t xml:space="preserve">3.</t>
  </si>
  <si>
    <t xml:space="preserve">Исполнитель:</t>
  </si>
  <si>
    <t xml:space="preserve">Ермолаева Е.С., менеджер по персоналу</t>
  </si>
  <si>
    <t xml:space="preserve">дата</t>
  </si>
  <si>
    <t xml:space="preserve">ФИО, должность</t>
  </si>
  <si>
    <t xml:space="preserve">подпись</t>
  </si>
  <si>
    <t xml:space="preserve">Руководитель подразделения снабжения:</t>
  </si>
  <si>
    <t xml:space="preserve"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</si>
</sst>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.00"/>
    <numFmt numFmtId="166" formatCode="@"/>
    <numFmt numFmtId="167" formatCode="dd/mm/yy;@"/>
    <numFmt numFmtId="168" formatCode="#,##0.000"/>
    <numFmt numFmtId="169" formatCode="_-* #,##0.00_р_._-;\-* #,##0.00_р_._-;_-* \-??_р_._-;_-@_-"/>
    <numFmt numFmtId="170" formatCode="#,##0.00_ ;\-#,##0.00\ "/>
    <numFmt numFmtId="171" formatCode="#,##0"/>
    <numFmt numFmtId="172" formatCode="dd/mm/yyyy"/>
  </numFmts>
  <fonts count="16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0"/>
      <color rgb="FFFF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  <font>
      <i val="true"/>
      <sz val="10"/>
      <color rgb="FFFF0000"/>
      <name val="Times New Roman"/>
      <family val="1"/>
      <charset val="204"/>
    </font>
    <font>
      <sz val="9"/>
      <color rgb="FF00000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0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6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3" xfId="21"/>
    <cellStyle name="Обычный 4" xfId="22"/>
    <cellStyle name="Обычный 5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wmf"/><Relationship Id="rId2" Type="http://schemas.openxmlformats.org/officeDocument/2006/relationships/image" Target="../media/image2.wmf"/><Relationship Id="rId3" Type="http://schemas.openxmlformats.org/officeDocument/2006/relationships/image" Target="../media/image3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27</xdr:col>
      <xdr:colOff>19080</xdr:colOff>
      <xdr:row>17</xdr:row>
      <xdr:rowOff>66960</xdr:rowOff>
    </xdr:from>
    <xdr:to>
      <xdr:col>28</xdr:col>
      <xdr:colOff>596160</xdr:colOff>
      <xdr:row>17</xdr:row>
      <xdr:rowOff>426960</xdr:rowOff>
    </xdr:to>
    <xdr:pic>
      <xdr:nvPicPr>
        <xdr:cNvPr id="0" name="Picture 5" descr=""/>
        <xdr:cNvPicPr/>
      </xdr:nvPicPr>
      <xdr:blipFill>
        <a:blip r:embed="rId1"/>
        <a:stretch/>
      </xdr:blipFill>
      <xdr:spPr>
        <a:xfrm>
          <a:off x="14050440" y="4343400"/>
          <a:ext cx="1484640" cy="360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27</xdr:col>
      <xdr:colOff>266760</xdr:colOff>
      <xdr:row>16</xdr:row>
      <xdr:rowOff>38160</xdr:rowOff>
    </xdr:from>
    <xdr:to>
      <xdr:col>27</xdr:col>
      <xdr:colOff>417240</xdr:colOff>
      <xdr:row>17</xdr:row>
      <xdr:rowOff>93600</xdr:rowOff>
    </xdr:to>
    <xdr:pic>
      <xdr:nvPicPr>
        <xdr:cNvPr id="1" name="Picture 6" descr=""/>
        <xdr:cNvPicPr/>
      </xdr:nvPicPr>
      <xdr:blipFill>
        <a:blip r:embed="rId2"/>
        <a:stretch/>
      </xdr:blipFill>
      <xdr:spPr>
        <a:xfrm>
          <a:off x="14298120" y="4143240"/>
          <a:ext cx="150480" cy="2268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27</xdr:col>
      <xdr:colOff>69840</xdr:colOff>
      <xdr:row>18</xdr:row>
      <xdr:rowOff>435600</xdr:rowOff>
    </xdr:from>
    <xdr:to>
      <xdr:col>28</xdr:col>
      <xdr:colOff>1800</xdr:colOff>
      <xdr:row>18</xdr:row>
      <xdr:rowOff>435960</xdr:rowOff>
    </xdr:to>
    <xdr:pic>
      <xdr:nvPicPr>
        <xdr:cNvPr id="2" name="Picture 1" descr=""/>
        <xdr:cNvPicPr/>
      </xdr:nvPicPr>
      <xdr:blipFill>
        <a:blip r:embed="rId3"/>
        <a:stretch/>
      </xdr:blipFill>
      <xdr:spPr>
        <a:xfrm>
          <a:off x="14101200" y="7161840"/>
          <a:ext cx="839520" cy="36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/C: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192.168.1.5/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file://192.168.1.5/ukrvk/Users/o.bychkova/Documents/&#1056;&#1077;&#1077;&#1089;&#1090;&#1088;%20&#1056;&#1042;&#1050;/&#1056;&#1077;&#1077;&#1089;&#1090;&#1088;%20&#1079;&#1072;&#1082;&#1091;&#1087;&#1086;&#1082;%20&#1056;&#1042;&#1050;%2014042014.xlsm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false"/>
  </sheetPr>
  <dimension ref="A1:AC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2" zoomScaleNormal="70" zoomScalePageLayoutView="82" workbookViewId="0">
      <pane xSplit="3" ySplit="17" topLeftCell="D18" activePane="bottomRight" state="frozen"/>
      <selection pane="topLeft" activeCell="A1" activeCellId="0" sqref="A1"/>
      <selection pane="topRight" activeCell="D1" activeCellId="0" sqref="D1"/>
      <selection pane="bottomLeft" activeCell="A18" activeCellId="0" sqref="A18"/>
      <selection pane="bottomRight" activeCell="E19" activeCellId="0" sqref="E19"/>
    </sheetView>
  </sheetViews>
  <sheetFormatPr defaultColWidth="8.875" defaultRowHeight="12.75" zeroHeight="false" outlineLevelRow="0" outlineLevelCol="0"/>
  <cols>
    <col collapsed="false" customWidth="true" hidden="false" outlineLevel="0" max="1" min="1" style="1" width="4.43"/>
    <col collapsed="false" customWidth="true" hidden="true" outlineLevel="0" max="2" min="2" style="1" width="12.71"/>
    <col collapsed="false" customWidth="true" hidden="false" outlineLevel="0" max="3" min="3" style="1" width="38.57"/>
    <col collapsed="false" customWidth="true" hidden="false" outlineLevel="0" max="4" min="4" style="1" width="8.29"/>
    <col collapsed="false" customWidth="true" hidden="false" outlineLevel="0" max="5" min="5" style="1" width="9.59"/>
    <col collapsed="false" customWidth="true" hidden="false" outlineLevel="0" max="6" min="6" style="1" width="10.85"/>
    <col collapsed="false" customWidth="true" hidden="false" outlineLevel="0" max="7" min="7" style="1" width="17.29"/>
    <col collapsed="false" customWidth="true" hidden="false" outlineLevel="0" max="8" min="8" style="1" width="10.85"/>
    <col collapsed="false" customWidth="true" hidden="false" outlineLevel="0" max="9" min="9" style="1" width="18.71"/>
    <col collapsed="false" customWidth="true" hidden="false" outlineLevel="0" max="10" min="10" style="1" width="14.43"/>
    <col collapsed="false" customWidth="true" hidden="false" outlineLevel="0" max="11" min="11" style="1" width="12.42"/>
    <col collapsed="false" customWidth="true" hidden="false" outlineLevel="0" max="13" min="12" style="1" width="12.86"/>
    <col collapsed="false" customWidth="true" hidden="true" outlineLevel="0" max="25" min="14" style="1" width="12.71"/>
    <col collapsed="false" customWidth="true" hidden="false" outlineLevel="0" max="26" min="26" style="1" width="14.69"/>
    <col collapsed="false" customWidth="true" hidden="false" outlineLevel="0" max="27" min="27" style="1" width="13.02"/>
    <col collapsed="false" customWidth="true" hidden="false" outlineLevel="0" max="28" min="28" style="1" width="12.86"/>
    <col collapsed="false" customWidth="true" hidden="false" outlineLevel="0" max="29" min="29" style="1" width="14.69"/>
    <col collapsed="false" customWidth="false" hidden="false" outlineLevel="0" max="1024" min="30" style="1" width="8.86"/>
  </cols>
  <sheetData>
    <row r="1" customFormat="false" ht="15.75" hidden="false" customHeight="false" outlineLevel="0" collapsed="false">
      <c r="U1" s="2"/>
      <c r="Z1" s="1" t="s">
        <v>0</v>
      </c>
    </row>
    <row r="2" customFormat="false" ht="15.75" hidden="false" customHeight="false" outlineLevel="0" collapsed="false">
      <c r="U2" s="2"/>
      <c r="Z2" s="1" t="s">
        <v>1</v>
      </c>
    </row>
    <row r="3" customFormat="false" ht="15.75" hidden="false" customHeight="false" outlineLevel="0" collapsed="false">
      <c r="U3" s="2"/>
      <c r="Z3" s="1" t="s">
        <v>2</v>
      </c>
    </row>
    <row r="4" customFormat="false" ht="15.75" hidden="false" customHeight="false" outlineLevel="0" collapsed="false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customFormat="false" ht="12.75" hidden="false" customHeight="false" outlineLevel="0" collapsed="false">
      <c r="C5" s="4" t="s">
        <v>3</v>
      </c>
      <c r="D5" s="4"/>
      <c r="E5" s="4"/>
      <c r="F5" s="4"/>
      <c r="G5" s="4"/>
      <c r="H5" s="4"/>
      <c r="I5" s="4"/>
      <c r="J5" s="4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="6" customFormat="true" ht="12.75" hidden="false" customHeight="true" outlineLevel="0" collapsed="false">
      <c r="C6" s="7" t="s">
        <v>4</v>
      </c>
      <c r="D6" s="7" t="s">
        <v>5</v>
      </c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="6" customFormat="true" ht="12.75" hidden="false" customHeight="false" outlineLevel="0" collapsed="false">
      <c r="C7" s="7" t="s">
        <v>6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="6" customFormat="true" ht="12.75" hidden="false" customHeight="false" outlineLevel="0" collapsed="false">
      <c r="C8" s="7" t="s">
        <v>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="6" customFormat="true" ht="12.75" hidden="false" customHeight="false" outlineLevel="0" collapsed="false">
      <c r="C9" s="7" t="s">
        <v>8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="6" customFormat="true" ht="12.75" hidden="false" customHeight="true" outlineLevel="0" collapsed="false">
      <c r="C10" s="7" t="s">
        <v>9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s="6" customFormat="true" ht="25.5" hidden="false" customHeight="true" outlineLevel="0" collapsed="false">
      <c r="C11" s="7" t="s">
        <v>10</v>
      </c>
      <c r="D11" s="7" t="s">
        <v>11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s="6" customFormat="true" ht="38.25" hidden="false" customHeight="true" outlineLevel="0" collapsed="false">
      <c r="C12" s="7" t="s">
        <v>12</v>
      </c>
      <c r="D12" s="7" t="s">
        <v>13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4" customFormat="false" ht="30" hidden="false" customHeight="true" outlineLevel="0" collapsed="false">
      <c r="A14" s="8" t="s">
        <v>14</v>
      </c>
      <c r="B14" s="8" t="s">
        <v>15</v>
      </c>
      <c r="C14" s="8" t="s">
        <v>16</v>
      </c>
      <c r="D14" s="8" t="s">
        <v>17</v>
      </c>
      <c r="E14" s="8" t="s">
        <v>18</v>
      </c>
      <c r="F14" s="8" t="s">
        <v>19</v>
      </c>
      <c r="G14" s="8"/>
      <c r="H14" s="8"/>
      <c r="I14" s="8"/>
      <c r="J14" s="9" t="s">
        <v>20</v>
      </c>
      <c r="K14" s="10" t="s">
        <v>21</v>
      </c>
      <c r="L14" s="10"/>
      <c r="M14" s="10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2"/>
      <c r="Z14" s="8" t="s">
        <v>22</v>
      </c>
      <c r="AA14" s="13" t="s">
        <v>23</v>
      </c>
      <c r="AB14" s="8" t="s">
        <v>24</v>
      </c>
      <c r="AC14" s="14" t="s">
        <v>25</v>
      </c>
    </row>
    <row r="15" customFormat="false" ht="12.75" hidden="false" customHeight="true" outlineLevel="0" collapsed="false">
      <c r="A15" s="8"/>
      <c r="B15" s="8"/>
      <c r="C15" s="8"/>
      <c r="D15" s="8"/>
      <c r="E15" s="8"/>
      <c r="F15" s="8" t="s">
        <v>26</v>
      </c>
      <c r="G15" s="8" t="s">
        <v>27</v>
      </c>
      <c r="H15" s="8" t="s">
        <v>28</v>
      </c>
      <c r="I15" s="8" t="s">
        <v>29</v>
      </c>
      <c r="J15" s="9"/>
      <c r="K15" s="15" t="s">
        <v>30</v>
      </c>
      <c r="L15" s="15"/>
      <c r="M15" s="15"/>
      <c r="N15" s="11"/>
      <c r="O15" s="12"/>
      <c r="P15" s="16" t="s">
        <v>31</v>
      </c>
      <c r="Q15" s="11"/>
      <c r="R15" s="11"/>
      <c r="S15" s="11"/>
      <c r="T15" s="12"/>
      <c r="U15" s="16" t="s">
        <v>32</v>
      </c>
      <c r="V15" s="11"/>
      <c r="W15" s="11"/>
      <c r="X15" s="11"/>
      <c r="Y15" s="12"/>
      <c r="Z15" s="8"/>
      <c r="AA15" s="8"/>
      <c r="AB15" s="8"/>
      <c r="AC15" s="14"/>
    </row>
    <row r="16" customFormat="false" ht="64.5" hidden="false" customHeight="true" outlineLevel="0" collapsed="false">
      <c r="A16" s="8"/>
      <c r="B16" s="8"/>
      <c r="C16" s="8"/>
      <c r="D16" s="8"/>
      <c r="E16" s="8"/>
      <c r="F16" s="8"/>
      <c r="G16" s="8"/>
      <c r="H16" s="8"/>
      <c r="I16" s="8"/>
      <c r="J16" s="9"/>
      <c r="K16" s="8" t="s">
        <v>33</v>
      </c>
      <c r="L16" s="8" t="s">
        <v>34</v>
      </c>
      <c r="M16" s="8" t="s">
        <v>35</v>
      </c>
      <c r="N16" s="8" t="s">
        <v>36</v>
      </c>
      <c r="O16" s="8" t="s">
        <v>37</v>
      </c>
      <c r="P16" s="8" t="s">
        <v>38</v>
      </c>
      <c r="Q16" s="8" t="s">
        <v>39</v>
      </c>
      <c r="R16" s="8" t="s">
        <v>40</v>
      </c>
      <c r="S16" s="8" t="s">
        <v>41</v>
      </c>
      <c r="T16" s="8" t="s">
        <v>42</v>
      </c>
      <c r="U16" s="8" t="s">
        <v>43</v>
      </c>
      <c r="V16" s="8" t="s">
        <v>44</v>
      </c>
      <c r="W16" s="8" t="s">
        <v>45</v>
      </c>
      <c r="X16" s="8" t="s">
        <v>46</v>
      </c>
      <c r="Y16" s="8" t="s">
        <v>47</v>
      </c>
      <c r="Z16" s="8"/>
      <c r="AA16" s="8"/>
      <c r="AB16" s="8"/>
      <c r="AC16" s="14"/>
    </row>
    <row r="17" s="19" customFormat="true" ht="13.5" hidden="false" customHeight="false" outlineLevel="0" collapsed="false">
      <c r="A17" s="8" t="n">
        <v>1</v>
      </c>
      <c r="B17" s="17" t="n">
        <v>2</v>
      </c>
      <c r="C17" s="15" t="n">
        <v>3</v>
      </c>
      <c r="D17" s="17" t="n">
        <v>4</v>
      </c>
      <c r="E17" s="17" t="n">
        <v>5</v>
      </c>
      <c r="F17" s="17" t="n">
        <v>6</v>
      </c>
      <c r="G17" s="17" t="n">
        <v>7</v>
      </c>
      <c r="H17" s="17" t="n">
        <v>8</v>
      </c>
      <c r="I17" s="17" t="n">
        <v>9</v>
      </c>
      <c r="J17" s="17" t="n">
        <v>10</v>
      </c>
      <c r="K17" s="8" t="s">
        <v>48</v>
      </c>
      <c r="L17" s="8" t="s">
        <v>49</v>
      </c>
      <c r="M17" s="8" t="s">
        <v>50</v>
      </c>
      <c r="N17" s="8" t="s">
        <v>51</v>
      </c>
      <c r="O17" s="8" t="s">
        <v>52</v>
      </c>
      <c r="P17" s="8" t="s">
        <v>53</v>
      </c>
      <c r="Q17" s="8" t="s">
        <v>54</v>
      </c>
      <c r="R17" s="8" t="s">
        <v>55</v>
      </c>
      <c r="S17" s="8" t="s">
        <v>56</v>
      </c>
      <c r="T17" s="8" t="s">
        <v>57</v>
      </c>
      <c r="U17" s="8" t="s">
        <v>58</v>
      </c>
      <c r="V17" s="8" t="s">
        <v>59</v>
      </c>
      <c r="W17" s="8" t="s">
        <v>60</v>
      </c>
      <c r="X17" s="8" t="s">
        <v>61</v>
      </c>
      <c r="Y17" s="8" t="s">
        <v>62</v>
      </c>
      <c r="Z17" s="18" t="n">
        <v>13</v>
      </c>
      <c r="AA17" s="18" t="n">
        <v>14</v>
      </c>
      <c r="AB17" s="18" t="n">
        <v>15</v>
      </c>
      <c r="AC17" s="18" t="n">
        <v>16</v>
      </c>
    </row>
    <row r="18" customFormat="false" ht="192.9" hidden="false" customHeight="false" outlineLevel="0" collapsed="false">
      <c r="A18" s="20" t="n">
        <v>1</v>
      </c>
      <c r="B18" s="21"/>
      <c r="C18" s="22" t="s">
        <v>63</v>
      </c>
      <c r="D18" s="23" t="s">
        <v>64</v>
      </c>
      <c r="E18" s="24" t="n">
        <v>1302</v>
      </c>
      <c r="F18" s="24" t="n">
        <v>523.8</v>
      </c>
      <c r="G18" s="25" t="s">
        <v>65</v>
      </c>
      <c r="H18" s="26" t="n">
        <v>44986</v>
      </c>
      <c r="I18" s="26" t="s">
        <v>66</v>
      </c>
      <c r="J18" s="27" t="n">
        <v>1.0423</v>
      </c>
      <c r="K18" s="28" t="n">
        <v>2500</v>
      </c>
      <c r="L18" s="28" t="n">
        <v>3000</v>
      </c>
      <c r="M18" s="28" t="n">
        <v>2800</v>
      </c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9" t="n">
        <f aca="false">COUNTIF(K18:Y18,"&gt;0")</f>
        <v>3</v>
      </c>
      <c r="AA18" s="30" t="n">
        <f aca="false">CEILING(SUM(K18:Y18)/COUNTIF(K18:Y18,"&gt;0"),0.01)</f>
        <v>2766.67</v>
      </c>
      <c r="AB18" s="30" t="n">
        <f aca="false">AA18*E18</f>
        <v>3602204.34</v>
      </c>
      <c r="AC18" s="31" t="n">
        <f aca="false">STDEV(K18:Y18)/AA18*100</f>
        <v>9.09617510734415</v>
      </c>
    </row>
    <row r="19" customFormat="false" ht="97.35" hidden="false" customHeight="false" outlineLevel="0" collapsed="false">
      <c r="A19" s="20" t="n">
        <v>2</v>
      </c>
      <c r="B19" s="21"/>
      <c r="C19" s="22" t="s">
        <v>67</v>
      </c>
      <c r="D19" s="23" t="s">
        <v>64</v>
      </c>
      <c r="E19" s="24" t="n">
        <v>751</v>
      </c>
      <c r="F19" s="24" t="n">
        <v>500</v>
      </c>
      <c r="G19" s="25" t="s">
        <v>68</v>
      </c>
      <c r="H19" s="26" t="n">
        <v>44946</v>
      </c>
      <c r="I19" s="26" t="s">
        <v>69</v>
      </c>
      <c r="J19" s="27" t="n">
        <v>1.0423</v>
      </c>
      <c r="K19" s="28" t="n">
        <v>1300</v>
      </c>
      <c r="L19" s="28" t="n">
        <v>1500</v>
      </c>
      <c r="M19" s="28" t="n">
        <v>1500</v>
      </c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9" t="n">
        <f aca="false">COUNTIF(K19:Y19,"&gt;0")</f>
        <v>3</v>
      </c>
      <c r="AA19" s="30" t="n">
        <f aca="false">CEILING(SUM(K19:Y19)/COUNTIF(K19:Y19,"&gt;0"),0.01)</f>
        <v>1433.34</v>
      </c>
      <c r="AB19" s="30" t="n">
        <f aca="false">AA19*E19</f>
        <v>1076438.34</v>
      </c>
      <c r="AC19" s="31" t="n">
        <f aca="false">STDEV(K19:Y19)/AA19*100</f>
        <v>8.05601279793525</v>
      </c>
    </row>
    <row r="20" customFormat="false" ht="12.75" hidden="false" customHeight="true" outlineLevel="0" collapsed="false">
      <c r="A20" s="32"/>
      <c r="B20" s="33"/>
      <c r="C20" s="34" t="s">
        <v>70</v>
      </c>
      <c r="D20" s="34"/>
      <c r="E20" s="34"/>
      <c r="F20" s="34"/>
      <c r="G20" s="34"/>
      <c r="H20" s="34"/>
      <c r="I20" s="34"/>
      <c r="J20" s="34"/>
      <c r="K20" s="34"/>
      <c r="L20" s="34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6"/>
      <c r="AB20" s="36" t="n">
        <f aca="false">SUM(AB18:AB19)</f>
        <v>4678642.68</v>
      </c>
      <c r="AC20" s="37"/>
    </row>
    <row r="21" s="38" customFormat="true" ht="12.75" hidden="false" customHeight="false" outlineLevel="0" collapsed="false">
      <c r="C21" s="38" t="s">
        <v>71</v>
      </c>
    </row>
    <row r="22" s="38" customFormat="true" ht="12.75" hidden="false" customHeight="false" outlineLevel="0" collapsed="false">
      <c r="C22" s="39" t="s">
        <v>72</v>
      </c>
    </row>
    <row r="23" s="38" customFormat="true" ht="12.75" hidden="false" customHeight="false" outlineLevel="0" collapsed="false">
      <c r="C23" s="39" t="s">
        <v>73</v>
      </c>
    </row>
    <row r="24" s="38" customFormat="true" ht="12.75" hidden="false" customHeight="false" outlineLevel="0" collapsed="false">
      <c r="C24" s="39" t="s">
        <v>74</v>
      </c>
    </row>
    <row r="25" s="40" customFormat="true" ht="15.75" hidden="false" customHeight="false" outlineLevel="0" collapsed="false">
      <c r="C25" s="41" t="s">
        <v>75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="40" customFormat="true" ht="15.75" hidden="false" customHeight="false" outlineLevel="0" collapsed="false">
      <c r="C26" s="42" t="n">
        <v>45258</v>
      </c>
      <c r="D26" s="43"/>
      <c r="E26" s="43"/>
      <c r="F26" s="44" t="s">
        <v>76</v>
      </c>
      <c r="G26" s="44"/>
      <c r="H26" s="44"/>
      <c r="I26" s="44"/>
      <c r="J26" s="44"/>
      <c r="K26" s="44"/>
      <c r="L26" s="44"/>
      <c r="M26" s="44"/>
      <c r="N26" s="45"/>
      <c r="O26" s="45"/>
      <c r="P26" s="1"/>
      <c r="Q26" s="1"/>
      <c r="R26" s="1"/>
      <c r="S26" s="1"/>
      <c r="T26" s="1"/>
      <c r="U26" s="43"/>
      <c r="V26" s="43"/>
      <c r="W26" s="43"/>
      <c r="X26" s="43"/>
      <c r="Y26" s="43"/>
      <c r="Z26" s="43"/>
      <c r="AA26" s="43"/>
      <c r="AB26" s="46"/>
    </row>
    <row r="27" s="40" customFormat="true" ht="15.75" hidden="false" customHeight="false" outlineLevel="0" collapsed="false">
      <c r="C27" s="47" t="s">
        <v>77</v>
      </c>
      <c r="D27" s="43"/>
      <c r="E27" s="43"/>
      <c r="F27" s="45" t="s">
        <v>78</v>
      </c>
      <c r="G27" s="45"/>
      <c r="H27" s="45"/>
      <c r="I27" s="45"/>
      <c r="J27" s="45"/>
      <c r="K27" s="47" t="s">
        <v>79</v>
      </c>
      <c r="L27" s="47"/>
      <c r="M27" s="47"/>
      <c r="N27" s="45"/>
      <c r="O27" s="45"/>
      <c r="P27" s="1"/>
      <c r="Q27" s="1"/>
      <c r="R27" s="1"/>
      <c r="S27" s="1"/>
      <c r="T27" s="1"/>
      <c r="U27" s="43"/>
      <c r="V27" s="43"/>
      <c r="W27" s="43"/>
      <c r="X27" s="43"/>
      <c r="Y27" s="43"/>
      <c r="Z27" s="43"/>
      <c r="AA27" s="43"/>
    </row>
    <row r="28" customFormat="false" ht="12.75" hidden="false" customHeight="false" outlineLevel="0" collapsed="false">
      <c r="C28" s="48"/>
      <c r="U28" s="49"/>
      <c r="V28" s="49"/>
      <c r="W28" s="49"/>
      <c r="X28" s="49"/>
      <c r="Y28" s="49"/>
      <c r="Z28" s="49"/>
      <c r="AA28" s="49"/>
    </row>
    <row r="29" customFormat="false" ht="12.75" hidden="false" customHeight="false" outlineLevel="0" collapsed="false">
      <c r="C29" s="41" t="s">
        <v>80</v>
      </c>
      <c r="U29" s="49"/>
      <c r="V29" s="49"/>
      <c r="W29" s="49"/>
      <c r="X29" s="49"/>
      <c r="Y29" s="49"/>
      <c r="Z29" s="49"/>
      <c r="AA29" s="49"/>
    </row>
    <row r="30" customFormat="false" ht="12.75" hidden="false" customHeight="false" outlineLevel="0" collapsed="false">
      <c r="C30" s="44"/>
      <c r="D30" s="43"/>
      <c r="E30" s="43"/>
      <c r="F30" s="44"/>
      <c r="G30" s="44"/>
      <c r="H30" s="44"/>
      <c r="I30" s="44"/>
      <c r="J30" s="44"/>
      <c r="K30" s="44"/>
      <c r="L30" s="44"/>
      <c r="M30" s="44"/>
      <c r="N30" s="45"/>
      <c r="O30" s="45"/>
      <c r="U30" s="43"/>
      <c r="V30" s="43"/>
      <c r="W30" s="43"/>
      <c r="X30" s="43"/>
      <c r="Y30" s="43"/>
      <c r="Z30" s="43"/>
      <c r="AA30" s="43"/>
    </row>
    <row r="31" customFormat="false" ht="12.75" hidden="false" customHeight="false" outlineLevel="0" collapsed="false">
      <c r="C31" s="47" t="s">
        <v>77</v>
      </c>
      <c r="D31" s="43"/>
      <c r="E31" s="43"/>
      <c r="F31" s="45" t="s">
        <v>78</v>
      </c>
      <c r="G31" s="45"/>
      <c r="H31" s="45"/>
      <c r="I31" s="45"/>
      <c r="J31" s="45"/>
      <c r="K31" s="47" t="s">
        <v>79</v>
      </c>
      <c r="L31" s="47"/>
      <c r="M31" s="47"/>
      <c r="N31" s="45"/>
      <c r="O31" s="45"/>
      <c r="U31" s="43"/>
      <c r="V31" s="43"/>
      <c r="W31" s="43"/>
      <c r="X31" s="43"/>
      <c r="Y31" s="43"/>
      <c r="Z31" s="43"/>
      <c r="AA31" s="43"/>
    </row>
    <row r="34" customFormat="false" ht="12.75" hidden="false" customHeight="false" outlineLevel="0" collapsed="false">
      <c r="C34" s="41" t="s">
        <v>81</v>
      </c>
    </row>
    <row r="36" customFormat="false" ht="12.75" hidden="false" customHeight="false" outlineLevel="0" collapsed="false"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</row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17:AC20"/>
  <mergeCells count="35">
    <mergeCell ref="C4:AB4"/>
    <mergeCell ref="D6:AB6"/>
    <mergeCell ref="D7:AB7"/>
    <mergeCell ref="D8:AB8"/>
    <mergeCell ref="D9:AB9"/>
    <mergeCell ref="D10:AB10"/>
    <mergeCell ref="D11:AB11"/>
    <mergeCell ref="D12:AB12"/>
    <mergeCell ref="A14:A16"/>
    <mergeCell ref="B14:B16"/>
    <mergeCell ref="C14:C16"/>
    <mergeCell ref="D14:D16"/>
    <mergeCell ref="E14:E16"/>
    <mergeCell ref="F14:I14"/>
    <mergeCell ref="J14:J16"/>
    <mergeCell ref="K14:M14"/>
    <mergeCell ref="Z14:Z16"/>
    <mergeCell ref="AA14:AA16"/>
    <mergeCell ref="AB14:AB16"/>
    <mergeCell ref="AC14:AC16"/>
    <mergeCell ref="F15:F16"/>
    <mergeCell ref="G15:G16"/>
    <mergeCell ref="H15:H16"/>
    <mergeCell ref="I15:I16"/>
    <mergeCell ref="K15:M15"/>
    <mergeCell ref="C20:L20"/>
    <mergeCell ref="F26:J26"/>
    <mergeCell ref="K26:M26"/>
    <mergeCell ref="F27:J27"/>
    <mergeCell ref="K27:M27"/>
    <mergeCell ref="F30:J30"/>
    <mergeCell ref="K30:M30"/>
    <mergeCell ref="F31:J31"/>
    <mergeCell ref="K31:M31"/>
    <mergeCell ref="C36:AC36"/>
  </mergeCells>
  <dataValidations count="1">
    <dataValidation allowBlank="true" errorStyle="stop" operator="between" showDropDown="false" showErrorMessage="true" showInputMessage="true" sqref="D7:AB7" type="list">
      <formula1>подгруппа</formula1>
      <formula2>0</formula2>
    </dataValidation>
  </dataValidations>
  <printOptions headings="false" gridLines="false" gridLinesSet="true" horizontalCentered="false" verticalCentered="false"/>
  <pageMargins left="0.236111111111111" right="0" top="0.39375" bottom="0.39375" header="0.511811023622047" footer="0.511811023622047"/>
  <pageSetup paperSize="8" scale="6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34" man="true" max="16383" min="0"/>
  </rowBreaks>
  <drawing r:id="rId2"/>
  <legacyDrawing r:id="rId3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5C28DEBDB15EA44A6166D9FB5FB1653" ma:contentTypeVersion="0" ma:contentTypeDescription="Создание документа." ma:contentTypeScope="" ma:versionID="8b9d2b16086efbacf8c038efd461188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9B14DE-31D5-4241-9E08-F44B8E30B8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AF8438D-BD55-4CDC-A9D4-DB739AB179CA}">
  <ds:schemaRefs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documentManagement/types"/>
  </ds:schemaRefs>
</ds:datastoreItem>
</file>

<file path=customXml/itemProps3.xml><?xml version="1.0" encoding="utf-8"?>
<ds:datastoreItem xmlns:ds="http://schemas.openxmlformats.org/officeDocument/2006/customXml" ds:itemID="{39D9892A-D098-4B5B-934A-9EA2C51783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2022-12-02T10:13:44Z</cp:lastPrinted>
  <dcterms:modified xsi:type="dcterms:W3CDTF">2023-11-28T10:39:26Z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